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80" activeTab="0"/>
  </bookViews>
  <sheets>
    <sheet name="plánované príjmy a výdaje" sheetId="1" r:id="rId1"/>
    <sheet name="účtovanie skutočných položiek" sheetId="2" r:id="rId2"/>
  </sheets>
  <definedNames/>
  <calcPr fullCalcOnLoad="1"/>
</workbook>
</file>

<file path=xl/sharedStrings.xml><?xml version="1.0" encoding="utf-8"?>
<sst xmlns="http://schemas.openxmlformats.org/spreadsheetml/2006/main" count="242" uniqueCount="111">
  <si>
    <t xml:space="preserve"> </t>
  </si>
  <si>
    <t>Druh príjmu</t>
  </si>
  <si>
    <t>Spolu</t>
  </si>
  <si>
    <t>Príjmy spolu</t>
  </si>
  <si>
    <t xml:space="preserve">Ročné príjmy </t>
  </si>
  <si>
    <t>Druh výdaja</t>
  </si>
  <si>
    <t>Výdaje spolu</t>
  </si>
  <si>
    <t>Ročné výdaje</t>
  </si>
  <si>
    <t>Príjmy - výdaje za rok</t>
  </si>
  <si>
    <t>mesačný plat manžel</t>
  </si>
  <si>
    <t xml:space="preserve">mesačný plat manželka </t>
  </si>
  <si>
    <t>prémie manžel</t>
  </si>
  <si>
    <t xml:space="preserve">prémie manželka </t>
  </si>
  <si>
    <t xml:space="preserve">prenájom garáže </t>
  </si>
  <si>
    <t>strava doma</t>
  </si>
  <si>
    <t xml:space="preserve">reštaur, káva, cigarety, alkohol </t>
  </si>
  <si>
    <t>poplatky za správu bytu</t>
  </si>
  <si>
    <t>obedy - v práci a škole</t>
  </si>
  <si>
    <t xml:space="preserve">auto - benzín </t>
  </si>
  <si>
    <t>auto - opravy, hav a pov poistenie</t>
  </si>
  <si>
    <t>publikačná činnosť</t>
  </si>
  <si>
    <t>chalupa-opravy domu, rastliny</t>
  </si>
  <si>
    <t>električenky - 4x</t>
  </si>
  <si>
    <t>drogéria, domácnosť</t>
  </si>
  <si>
    <t>elektr, plyn, TV, R, internet</t>
  </si>
  <si>
    <t>pevná linka, mobily</t>
  </si>
  <si>
    <t>stavebné sporenie deti</t>
  </si>
  <si>
    <t>dôch pripoist manžel a manželka</t>
  </si>
  <si>
    <t>oblečenie</t>
  </si>
  <si>
    <t>vreckové - 2x dospelí a 2x deti</t>
  </si>
  <si>
    <t xml:space="preserve">ostatné výdaje, nedoplatky  </t>
  </si>
  <si>
    <t xml:space="preserve">Vianoce, darčeky, návštevy </t>
  </si>
  <si>
    <t>lyžovačky, letná turistika</t>
  </si>
  <si>
    <t>dovolenka Chorvátsko</t>
  </si>
  <si>
    <t>rodina kultúra, deti-angl, tanečná</t>
  </si>
  <si>
    <t>Príjmy-výdaje  po mesiacoch</t>
  </si>
  <si>
    <t>lekár, lieky, ošetrenia, zubár</t>
  </si>
  <si>
    <t xml:space="preserve">kúpa spotrebičov do domácnosti </t>
  </si>
  <si>
    <t xml:space="preserve">opravy a úpravy bytu </t>
  </si>
  <si>
    <t>knihy, časopisy, noviny, CD</t>
  </si>
  <si>
    <t>splátky úveru za byt, úroky, popl</t>
  </si>
  <si>
    <t>Poznámky:</t>
  </si>
  <si>
    <t>nepredvídané náklady</t>
  </si>
  <si>
    <t>kaderník, holič, okrášlovanie tela</t>
  </si>
  <si>
    <t xml:space="preserve">možná nemocenská a rôzne straty </t>
  </si>
  <si>
    <t>pevné linky mobily</t>
  </si>
  <si>
    <t>obedy práca škola</t>
  </si>
  <si>
    <t>rešt káva cigarety alkohol</t>
  </si>
  <si>
    <t>drogéria domácn</t>
  </si>
  <si>
    <t>elektri čenky</t>
  </si>
  <si>
    <t>benzín</t>
  </si>
  <si>
    <t>auto opravy, poistenie</t>
  </si>
  <si>
    <t>chalupa opravy rastliny</t>
  </si>
  <si>
    <t xml:space="preserve">oblečenie </t>
  </si>
  <si>
    <t xml:space="preserve">lekár lieky ošetrenie </t>
  </si>
  <si>
    <t>kúpa spotrebič</t>
  </si>
  <si>
    <t>02.01.</t>
  </si>
  <si>
    <t>K</t>
  </si>
  <si>
    <t xml:space="preserve">Tesco - strava </t>
  </si>
  <si>
    <t>03.01.</t>
  </si>
  <si>
    <t>H</t>
  </si>
  <si>
    <t>manžel zubár Dr. Nemcová</t>
  </si>
  <si>
    <t xml:space="preserve">kúpa obedov 2x dieťa </t>
  </si>
  <si>
    <t>05.01.</t>
  </si>
  <si>
    <t>električenky 2 x dieťa</t>
  </si>
  <si>
    <t>Billa - strava</t>
  </si>
  <si>
    <t xml:space="preserve">Billa - víno a káva </t>
  </si>
  <si>
    <t>08.01.</t>
  </si>
  <si>
    <t>Billa - drogéria</t>
  </si>
  <si>
    <t>U</t>
  </si>
  <si>
    <t xml:space="preserve">poistka havar za auto za 1. polrok </t>
  </si>
  <si>
    <t>pevná linka za 01/2009</t>
  </si>
  <si>
    <t>mobily za 01/2009</t>
  </si>
  <si>
    <t>12.01.</t>
  </si>
  <si>
    <t>zimný kabát manželka</t>
  </si>
  <si>
    <t xml:space="preserve">kúpa práčky </t>
  </si>
  <si>
    <t>umyvárka auto</t>
  </si>
  <si>
    <t>16.01.</t>
  </si>
  <si>
    <t>Výdaje spolu po položkách</t>
  </si>
  <si>
    <t>Výdaje celkom za mesiac</t>
  </si>
  <si>
    <t>karta</t>
  </si>
  <si>
    <t>účet</t>
  </si>
  <si>
    <t>hotovosť</t>
  </si>
  <si>
    <t xml:space="preserve">obedy manžel, manželka </t>
  </si>
  <si>
    <t xml:space="preserve">električen manžel a manželka  </t>
  </si>
  <si>
    <t>kultúra</t>
  </si>
  <si>
    <t>14.01.</t>
  </si>
  <si>
    <t>17.01.</t>
  </si>
  <si>
    <t>lístky Karel Gott</t>
  </si>
  <si>
    <t>forma úhrady</t>
  </si>
  <si>
    <t>druh výdaja</t>
  </si>
  <si>
    <t>dátum</t>
  </si>
  <si>
    <t>18.01.</t>
  </si>
  <si>
    <t>leasing splátky</t>
  </si>
  <si>
    <t>splátky úver</t>
  </si>
  <si>
    <t>20.01.</t>
  </si>
  <si>
    <t>splátka úver</t>
  </si>
  <si>
    <t>stav účtu na konci mesiaca</t>
  </si>
  <si>
    <t>LSG splátky - splátka za auto 202, postenie 24</t>
  </si>
  <si>
    <t>správa bytu - elektrina 33, plyn 7, TV kablová 20, R 5, internet 25</t>
  </si>
  <si>
    <t>obedy v týždni mimo domov - otec 22, matka 22, dieťa  18, dieťa 18</t>
  </si>
  <si>
    <t xml:space="preserve">spotrebiče - práčka 220, prenosné rádio 100, varná kanvica na kávu 60, mikrovlnka 140 </t>
  </si>
  <si>
    <t>opravy v dome -  vonkajších dverí 100, oprava poškodených parkiet v spálni rodičov 130</t>
  </si>
  <si>
    <t>kultúra a krúžky - divadlo 30 mesačne, dieťa angličtina 90 polročne, dieťa tanečná polročne 70</t>
  </si>
  <si>
    <t xml:space="preserve">splátky úveru - úver 105, úroky 45, bankové poplatky 10 </t>
  </si>
  <si>
    <t>LSG splátky za Mazda 2 dCi</t>
  </si>
  <si>
    <t>Účtovanie položiek v EUR - family Novák</t>
  </si>
  <si>
    <t>LSG splátka za Mazda 2 dCi</t>
  </si>
  <si>
    <t>Poznámky o spôsobe úhrady</t>
  </si>
  <si>
    <t>stav účtu k 1.1.2010</t>
  </si>
  <si>
    <t>Plánované mesačné a ročné príjmy a výdavky v EUR - Family Novák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</si>
</sst>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"/>
    <numFmt numFmtId="173" formatCode="#,##0.00\ [$€-1]"/>
    <numFmt numFmtId="174" formatCode="#,##0\ [$€-1]"/>
    <numFmt numFmtId="175" formatCode="#,##0.00\ &quot;Sk&quot;"/>
    <numFmt numFmtId="176" formatCode="#,##0\ &quot;Sk&quot;"/>
    <numFmt numFmtId="177" formatCode="[$-41B]mmmm\ yy;@"/>
    <numFmt numFmtId="178" formatCode="[$-41B]d\.\ mmmm\ yyyy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1"/>
      <name val="Arial CE"/>
      <family val="0"/>
    </font>
    <font>
      <b/>
      <sz val="11"/>
      <name val="Arial CE"/>
      <family val="0"/>
    </font>
    <font>
      <sz val="11"/>
      <name val="Times New Roman CE"/>
      <family val="1"/>
    </font>
    <font>
      <b/>
      <sz val="12"/>
      <name val="Times New Roman CE"/>
      <family val="1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/>
      <protection/>
    </xf>
    <xf numFmtId="3" fontId="5" fillId="0" borderId="3" xfId="0" applyNumberFormat="1" applyFont="1" applyFill="1" applyBorder="1" applyAlignment="1" applyProtection="1">
      <alignment/>
      <protection/>
    </xf>
    <xf numFmtId="3" fontId="5" fillId="0" borderId="4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172" fontId="6" fillId="0" borderId="3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3" fontId="7" fillId="0" borderId="6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wrapText="1"/>
    </xf>
    <xf numFmtId="3" fontId="7" fillId="0" borderId="5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72" fontId="6" fillId="0" borderId="10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172" fontId="6" fillId="0" borderId="16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172" fontId="6" fillId="0" borderId="17" xfId="0" applyNumberFormat="1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 applyProtection="1">
      <alignment horizontal="center"/>
      <protection/>
    </xf>
    <xf numFmtId="3" fontId="5" fillId="0" borderId="22" xfId="0" applyNumberFormat="1" applyFont="1" applyFill="1" applyBorder="1" applyAlignment="1" applyProtection="1">
      <alignment horizontal="center"/>
      <protection/>
    </xf>
    <xf numFmtId="3" fontId="7" fillId="2" borderId="1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3" fontId="7" fillId="2" borderId="20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 applyProtection="1">
      <alignment/>
      <protection/>
    </xf>
    <xf numFmtId="172" fontId="6" fillId="0" borderId="27" xfId="0" applyNumberFormat="1" applyFont="1" applyFill="1" applyBorder="1" applyAlignment="1">
      <alignment horizontal="center"/>
    </xf>
    <xf numFmtId="172" fontId="6" fillId="0" borderId="28" xfId="0" applyNumberFormat="1" applyFont="1" applyFill="1" applyBorder="1" applyAlignment="1" applyProtection="1">
      <alignment horizontal="center"/>
      <protection/>
    </xf>
    <xf numFmtId="3" fontId="6" fillId="0" borderId="29" xfId="0" applyNumberFormat="1" applyFont="1" applyFill="1" applyBorder="1" applyAlignment="1">
      <alignment wrapText="1"/>
    </xf>
    <xf numFmtId="3" fontId="7" fillId="0" borderId="20" xfId="0" applyNumberFormat="1" applyFont="1" applyFill="1" applyBorder="1" applyAlignment="1" applyProtection="1">
      <alignment/>
      <protection/>
    </xf>
    <xf numFmtId="3" fontId="6" fillId="0" borderId="29" xfId="0" applyNumberFormat="1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/>
    </xf>
    <xf numFmtId="0" fontId="5" fillId="0" borderId="30" xfId="0" applyFont="1" applyFill="1" applyBorder="1" applyAlignment="1" applyProtection="1">
      <alignment horizontal="left" wrapText="1"/>
      <protection/>
    </xf>
    <xf numFmtId="3" fontId="5" fillId="0" borderId="28" xfId="0" applyNumberFormat="1" applyFont="1" applyFill="1" applyBorder="1" applyAlignment="1" applyProtection="1">
      <alignment/>
      <protection/>
    </xf>
    <xf numFmtId="3" fontId="5" fillId="0" borderId="31" xfId="0" applyNumberFormat="1" applyFont="1" applyFill="1" applyBorder="1" applyAlignment="1" applyProtection="1">
      <alignment wrapText="1"/>
      <protection/>
    </xf>
    <xf numFmtId="3" fontId="5" fillId="0" borderId="32" xfId="0" applyNumberFormat="1" applyFont="1" applyFill="1" applyBorder="1" applyAlignment="1" applyProtection="1">
      <alignment/>
      <protection/>
    </xf>
    <xf numFmtId="3" fontId="5" fillId="0" borderId="33" xfId="0" applyNumberFormat="1" applyFont="1" applyFill="1" applyBorder="1" applyAlignment="1" applyProtection="1">
      <alignment/>
      <protection/>
    </xf>
    <xf numFmtId="3" fontId="5" fillId="0" borderId="34" xfId="0" applyNumberFormat="1" applyFont="1" applyFill="1" applyBorder="1" applyAlignment="1" applyProtection="1">
      <alignment/>
      <protection/>
    </xf>
    <xf numFmtId="172" fontId="5" fillId="0" borderId="23" xfId="0" applyNumberFormat="1" applyFont="1" applyFill="1" applyBorder="1" applyAlignment="1">
      <alignment horizontal="left"/>
    </xf>
    <xf numFmtId="172" fontId="6" fillId="0" borderId="27" xfId="0" applyNumberFormat="1" applyFont="1" applyFill="1" applyBorder="1" applyAlignment="1">
      <alignment horizontal="left"/>
    </xf>
    <xf numFmtId="3" fontId="6" fillId="0" borderId="35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 applyProtection="1">
      <alignment/>
      <protection/>
    </xf>
    <xf numFmtId="3" fontId="6" fillId="2" borderId="29" xfId="0" applyNumberFormat="1" applyFont="1" applyFill="1" applyBorder="1" applyAlignment="1">
      <alignment wrapText="1"/>
    </xf>
    <xf numFmtId="3" fontId="7" fillId="2" borderId="20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left" wrapText="1"/>
    </xf>
    <xf numFmtId="3" fontId="7" fillId="0" borderId="22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3" fontId="5" fillId="0" borderId="17" xfId="0" applyNumberFormat="1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7" fillId="0" borderId="29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38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174" fontId="5" fillId="0" borderId="2" xfId="0" applyNumberFormat="1" applyFont="1" applyFill="1" applyBorder="1" applyAlignment="1" applyProtection="1">
      <alignment horizontal="center"/>
      <protection/>
    </xf>
    <xf numFmtId="174" fontId="0" fillId="0" borderId="40" xfId="0" applyNumberFormat="1" applyBorder="1" applyAlignment="1">
      <alignment horizontal="center"/>
    </xf>
    <xf numFmtId="174" fontId="0" fillId="0" borderId="41" xfId="0" applyNumberFormat="1" applyBorder="1" applyAlignment="1">
      <alignment horizontal="center"/>
    </xf>
    <xf numFmtId="176" fontId="5" fillId="0" borderId="42" xfId="0" applyNumberFormat="1" applyFont="1" applyFill="1" applyBorder="1" applyAlignment="1">
      <alignment horizontal="center"/>
    </xf>
    <xf numFmtId="176" fontId="8" fillId="0" borderId="42" xfId="0" applyNumberFormat="1" applyFont="1" applyBorder="1" applyAlignment="1">
      <alignment/>
    </xf>
    <xf numFmtId="176" fontId="8" fillId="0" borderId="43" xfId="0" applyNumberFormat="1" applyFont="1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3" fontId="5" fillId="0" borderId="32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0" borderId="44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77" fontId="4" fillId="0" borderId="45" xfId="0" applyNumberFormat="1" applyFont="1" applyFill="1" applyBorder="1" applyAlignment="1">
      <alignment horizontal="left"/>
    </xf>
    <xf numFmtId="177" fontId="0" fillId="0" borderId="46" xfId="0" applyNumberFormat="1" applyBorder="1" applyAlignment="1">
      <alignment/>
    </xf>
    <xf numFmtId="177" fontId="0" fillId="0" borderId="47" xfId="0" applyNumberFormat="1" applyBorder="1" applyAlignment="1">
      <alignment/>
    </xf>
    <xf numFmtId="0" fontId="5" fillId="0" borderId="31" xfId="0" applyFont="1" applyBorder="1" applyAlignment="1">
      <alignment/>
    </xf>
    <xf numFmtId="0" fontId="0" fillId="0" borderId="4" xfId="0" applyBorder="1" applyAlignment="1">
      <alignment/>
    </xf>
    <xf numFmtId="0" fontId="0" fillId="0" borderId="33" xfId="0" applyBorder="1" applyAlignment="1">
      <alignment/>
    </xf>
    <xf numFmtId="0" fontId="5" fillId="0" borderId="48" xfId="0" applyFont="1" applyFill="1" applyBorder="1" applyAlignment="1" applyProtection="1">
      <alignment horizontal="left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77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27.125" style="3" customWidth="1"/>
    <col min="2" max="7" width="8.125" style="3" customWidth="1"/>
    <col min="8" max="8" width="9.25390625" style="3" customWidth="1"/>
    <col min="9" max="12" width="8.125" style="3" customWidth="1"/>
    <col min="13" max="13" width="8.125" style="16" customWidth="1"/>
    <col min="14" max="14" width="8.125" style="15" customWidth="1"/>
    <col min="15" max="16384" width="9.125" style="3" customWidth="1"/>
  </cols>
  <sheetData>
    <row r="1" spans="1:14" s="1" customFormat="1" ht="18" customHeight="1" thickBot="1">
      <c r="A1" s="104" t="s">
        <v>110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2" customFormat="1" ht="15" customHeight="1">
      <c r="A2" s="66" t="s">
        <v>1</v>
      </c>
      <c r="B2" s="67"/>
      <c r="C2" s="68"/>
      <c r="D2" s="68"/>
      <c r="E2" s="68"/>
      <c r="F2" s="68"/>
      <c r="G2" s="68">
        <v>2010</v>
      </c>
      <c r="H2" s="68"/>
      <c r="I2" s="68"/>
      <c r="J2" s="68"/>
      <c r="K2" s="68"/>
      <c r="L2" s="68"/>
      <c r="M2" s="69"/>
      <c r="N2" s="70"/>
    </row>
    <row r="3" spans="1:14" s="4" customFormat="1" ht="12.75" customHeight="1">
      <c r="A3" s="71"/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20">
        <v>6</v>
      </c>
      <c r="H3" s="20">
        <v>7</v>
      </c>
      <c r="I3" s="20">
        <v>8</v>
      </c>
      <c r="J3" s="20">
        <v>9</v>
      </c>
      <c r="K3" s="20">
        <v>10</v>
      </c>
      <c r="L3" s="20">
        <v>11</v>
      </c>
      <c r="M3" s="20">
        <v>12</v>
      </c>
      <c r="N3" s="72" t="s">
        <v>2</v>
      </c>
    </row>
    <row r="4" spans="1:14" s="5" customFormat="1" ht="12.75" customHeight="1">
      <c r="A4" s="73" t="s">
        <v>109</v>
      </c>
      <c r="B4" s="6">
        <v>935</v>
      </c>
      <c r="C4" s="6" t="s">
        <v>0</v>
      </c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21" t="s">
        <v>0</v>
      </c>
      <c r="N4" s="74">
        <f aca="true" t="shared" si="0" ref="N4:N11">SUM(B4:M4)</f>
        <v>935</v>
      </c>
    </row>
    <row r="5" spans="1:14" s="5" customFormat="1" ht="12.75" customHeight="1">
      <c r="A5" s="73" t="s">
        <v>9</v>
      </c>
      <c r="B5" s="6">
        <v>960</v>
      </c>
      <c r="C5" s="6">
        <v>960</v>
      </c>
      <c r="D5" s="6">
        <v>960</v>
      </c>
      <c r="E5" s="6">
        <v>960</v>
      </c>
      <c r="F5" s="6">
        <v>960</v>
      </c>
      <c r="G5" s="6">
        <v>960</v>
      </c>
      <c r="H5" s="6">
        <v>960</v>
      </c>
      <c r="I5" s="6">
        <v>960</v>
      </c>
      <c r="J5" s="6">
        <v>960</v>
      </c>
      <c r="K5" s="6">
        <v>960</v>
      </c>
      <c r="L5" s="6">
        <v>960</v>
      </c>
      <c r="M5" s="6">
        <v>960</v>
      </c>
      <c r="N5" s="74">
        <f t="shared" si="0"/>
        <v>11520</v>
      </c>
    </row>
    <row r="6" spans="1:14" s="5" customFormat="1" ht="12.75" customHeight="1">
      <c r="A6" s="75" t="s">
        <v>10</v>
      </c>
      <c r="B6" s="6">
        <v>840</v>
      </c>
      <c r="C6" s="6">
        <v>840</v>
      </c>
      <c r="D6" s="6">
        <v>840</v>
      </c>
      <c r="E6" s="6">
        <v>840</v>
      </c>
      <c r="F6" s="6">
        <v>840</v>
      </c>
      <c r="G6" s="6">
        <v>840</v>
      </c>
      <c r="H6" s="6">
        <v>840</v>
      </c>
      <c r="I6" s="6">
        <v>840</v>
      </c>
      <c r="J6" s="6">
        <v>840</v>
      </c>
      <c r="K6" s="6">
        <v>840</v>
      </c>
      <c r="L6" s="6">
        <v>840</v>
      </c>
      <c r="M6" s="6">
        <v>840</v>
      </c>
      <c r="N6" s="74">
        <f t="shared" si="0"/>
        <v>10080</v>
      </c>
    </row>
    <row r="7" spans="1:14" s="7" customFormat="1" ht="12.75" customHeight="1">
      <c r="A7" s="76" t="s">
        <v>11</v>
      </c>
      <c r="B7" s="6">
        <v>1200</v>
      </c>
      <c r="C7" s="6" t="s">
        <v>0</v>
      </c>
      <c r="D7" s="6" t="s">
        <v>0</v>
      </c>
      <c r="E7" s="6" t="s">
        <v>0</v>
      </c>
      <c r="F7" s="6" t="s">
        <v>0</v>
      </c>
      <c r="G7" s="6" t="s">
        <v>0</v>
      </c>
      <c r="H7" s="6">
        <v>1200</v>
      </c>
      <c r="I7" s="6" t="s">
        <v>0</v>
      </c>
      <c r="J7" s="6" t="s">
        <v>0</v>
      </c>
      <c r="K7" s="6" t="s">
        <v>0</v>
      </c>
      <c r="L7" s="6" t="s">
        <v>0</v>
      </c>
      <c r="M7" s="6" t="s">
        <v>0</v>
      </c>
      <c r="N7" s="74">
        <f t="shared" si="0"/>
        <v>2400</v>
      </c>
    </row>
    <row r="8" spans="1:14" s="7" customFormat="1" ht="12.75" customHeight="1">
      <c r="A8" s="76" t="s">
        <v>12</v>
      </c>
      <c r="B8" s="6">
        <v>350</v>
      </c>
      <c r="C8" s="6" t="s">
        <v>0</v>
      </c>
      <c r="D8" s="6" t="s">
        <v>0</v>
      </c>
      <c r="E8" s="6">
        <v>350</v>
      </c>
      <c r="F8" s="6" t="s">
        <v>0</v>
      </c>
      <c r="G8" s="6" t="s">
        <v>0</v>
      </c>
      <c r="H8" s="6">
        <v>350</v>
      </c>
      <c r="I8" s="6" t="s">
        <v>0</v>
      </c>
      <c r="J8" s="6" t="s">
        <v>0</v>
      </c>
      <c r="K8" s="6">
        <v>350</v>
      </c>
      <c r="L8" s="6" t="s">
        <v>0</v>
      </c>
      <c r="M8" s="6" t="s">
        <v>0</v>
      </c>
      <c r="N8" s="74">
        <f t="shared" si="0"/>
        <v>1400</v>
      </c>
    </row>
    <row r="9" spans="1:14" s="7" customFormat="1" ht="12.75" customHeight="1">
      <c r="A9" s="76" t="s">
        <v>20</v>
      </c>
      <c r="B9" s="6">
        <v>150</v>
      </c>
      <c r="C9" s="6">
        <v>40</v>
      </c>
      <c r="D9" s="6">
        <v>40</v>
      </c>
      <c r="E9" s="6">
        <v>40</v>
      </c>
      <c r="F9" s="6">
        <v>40</v>
      </c>
      <c r="G9" s="6">
        <v>40</v>
      </c>
      <c r="H9" s="6">
        <v>150</v>
      </c>
      <c r="I9" s="6">
        <v>40</v>
      </c>
      <c r="J9" s="6">
        <v>40</v>
      </c>
      <c r="K9" s="6">
        <v>40</v>
      </c>
      <c r="L9" s="6">
        <v>40</v>
      </c>
      <c r="M9" s="6">
        <v>40</v>
      </c>
      <c r="N9" s="74">
        <f t="shared" si="0"/>
        <v>700</v>
      </c>
    </row>
    <row r="10" spans="1:14" s="7" customFormat="1" ht="12.75" customHeight="1">
      <c r="A10" s="76" t="s">
        <v>13</v>
      </c>
      <c r="B10" s="6">
        <v>70</v>
      </c>
      <c r="C10" s="6">
        <v>70</v>
      </c>
      <c r="D10" s="6">
        <v>70</v>
      </c>
      <c r="E10" s="6">
        <v>70</v>
      </c>
      <c r="F10" s="6">
        <v>70</v>
      </c>
      <c r="G10" s="6">
        <v>70</v>
      </c>
      <c r="H10" s="6">
        <v>70</v>
      </c>
      <c r="I10" s="6">
        <v>70</v>
      </c>
      <c r="J10" s="6">
        <v>70</v>
      </c>
      <c r="K10" s="6">
        <v>70</v>
      </c>
      <c r="L10" s="6">
        <v>70</v>
      </c>
      <c r="M10" s="6">
        <v>70</v>
      </c>
      <c r="N10" s="74">
        <f t="shared" si="0"/>
        <v>840</v>
      </c>
    </row>
    <row r="11" spans="1:14" ht="12.75" customHeight="1">
      <c r="A11" s="77" t="s">
        <v>44</v>
      </c>
      <c r="B11" s="6">
        <v>-30</v>
      </c>
      <c r="C11" s="6">
        <v>-30</v>
      </c>
      <c r="D11" s="6">
        <v>-30</v>
      </c>
      <c r="E11" s="6">
        <v>-30</v>
      </c>
      <c r="F11" s="6">
        <v>-30</v>
      </c>
      <c r="G11" s="6">
        <v>-30</v>
      </c>
      <c r="H11" s="6">
        <v>-30</v>
      </c>
      <c r="I11" s="6">
        <v>-30</v>
      </c>
      <c r="J11" s="6">
        <v>-30</v>
      </c>
      <c r="K11" s="6">
        <v>-30</v>
      </c>
      <c r="L11" s="6">
        <v>-30</v>
      </c>
      <c r="M11" s="6">
        <v>-30</v>
      </c>
      <c r="N11" s="74">
        <f t="shared" si="0"/>
        <v>-360</v>
      </c>
    </row>
    <row r="12" spans="1:14" s="8" customFormat="1" ht="13.5" customHeight="1">
      <c r="A12" s="78" t="s">
        <v>3</v>
      </c>
      <c r="B12" s="9">
        <f aca="true" t="shared" si="1" ref="B12:M12">SUM(B4:B11)</f>
        <v>4475</v>
      </c>
      <c r="C12" s="9">
        <f t="shared" si="1"/>
        <v>1880</v>
      </c>
      <c r="D12" s="9">
        <f t="shared" si="1"/>
        <v>1880</v>
      </c>
      <c r="E12" s="9">
        <f t="shared" si="1"/>
        <v>2230</v>
      </c>
      <c r="F12" s="9">
        <f t="shared" si="1"/>
        <v>1880</v>
      </c>
      <c r="G12" s="9">
        <f t="shared" si="1"/>
        <v>1880</v>
      </c>
      <c r="H12" s="9">
        <f t="shared" si="1"/>
        <v>3540</v>
      </c>
      <c r="I12" s="9">
        <f t="shared" si="1"/>
        <v>1880</v>
      </c>
      <c r="J12" s="9">
        <f t="shared" si="1"/>
        <v>1880</v>
      </c>
      <c r="K12" s="9">
        <f t="shared" si="1"/>
        <v>2230</v>
      </c>
      <c r="L12" s="9">
        <f t="shared" si="1"/>
        <v>1880</v>
      </c>
      <c r="M12" s="10">
        <f t="shared" si="1"/>
        <v>1880</v>
      </c>
      <c r="N12" s="79"/>
    </row>
    <row r="13" spans="1:121" s="11" customFormat="1" ht="16.5" customHeight="1" thickBot="1">
      <c r="A13" s="80" t="s">
        <v>4</v>
      </c>
      <c r="B13" s="81"/>
      <c r="G13" s="11">
        <f>SUM(B12:M12)</f>
        <v>27515</v>
      </c>
      <c r="M13" s="82"/>
      <c r="N13" s="83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</row>
    <row r="14" spans="1:14" s="13" customFormat="1" ht="12.75" customHeight="1">
      <c r="A14" s="12"/>
      <c r="N14" s="14"/>
    </row>
    <row r="15" spans="1:14" ht="12.75" customHeight="1" thickBot="1">
      <c r="A15" s="24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5"/>
    </row>
    <row r="16" spans="1:14" s="2" customFormat="1" ht="15" customHeight="1">
      <c r="A16" s="84" t="s">
        <v>5</v>
      </c>
      <c r="B16" s="67"/>
      <c r="C16" s="68"/>
      <c r="D16" s="68"/>
      <c r="E16" s="68"/>
      <c r="F16" s="68"/>
      <c r="G16" s="68">
        <v>2010</v>
      </c>
      <c r="H16" s="68"/>
      <c r="I16" s="68"/>
      <c r="J16" s="68"/>
      <c r="K16" s="68"/>
      <c r="L16" s="68"/>
      <c r="M16" s="69"/>
      <c r="N16" s="70"/>
    </row>
    <row r="17" spans="1:14" s="4" customFormat="1" ht="12.75" customHeight="1">
      <c r="A17" s="85"/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72" t="s">
        <v>2</v>
      </c>
    </row>
    <row r="18" spans="1:14" s="22" customFormat="1" ht="12.75" customHeight="1">
      <c r="A18" s="86" t="s">
        <v>40</v>
      </c>
      <c r="B18" s="27">
        <v>160</v>
      </c>
      <c r="C18" s="27">
        <v>160</v>
      </c>
      <c r="D18" s="27">
        <v>160</v>
      </c>
      <c r="E18" s="27">
        <v>160</v>
      </c>
      <c r="F18" s="27">
        <v>160</v>
      </c>
      <c r="G18" s="27">
        <v>160</v>
      </c>
      <c r="H18" s="27">
        <v>160</v>
      </c>
      <c r="I18" s="27">
        <v>160</v>
      </c>
      <c r="J18" s="27">
        <v>160</v>
      </c>
      <c r="K18" s="27">
        <v>160</v>
      </c>
      <c r="L18" s="27">
        <v>160</v>
      </c>
      <c r="M18" s="27">
        <v>160</v>
      </c>
      <c r="N18" s="87">
        <f>SUM(B18:M18)</f>
        <v>1920</v>
      </c>
    </row>
    <row r="19" spans="1:14" s="22" customFormat="1" ht="12.75" customHeight="1">
      <c r="A19" s="88" t="s">
        <v>105</v>
      </c>
      <c r="B19" s="65">
        <v>226</v>
      </c>
      <c r="C19" s="65">
        <v>226</v>
      </c>
      <c r="D19" s="65">
        <v>226</v>
      </c>
      <c r="E19" s="65">
        <v>226</v>
      </c>
      <c r="F19" s="65">
        <v>226</v>
      </c>
      <c r="G19" s="65">
        <v>226</v>
      </c>
      <c r="H19" s="65">
        <v>226</v>
      </c>
      <c r="I19" s="65">
        <v>226</v>
      </c>
      <c r="J19" s="65">
        <v>226</v>
      </c>
      <c r="K19" s="65">
        <v>226</v>
      </c>
      <c r="L19" s="65">
        <v>226</v>
      </c>
      <c r="M19" s="65">
        <v>226</v>
      </c>
      <c r="N19" s="89">
        <f>SUM(B19:M19)</f>
        <v>2712</v>
      </c>
    </row>
    <row r="20" spans="1:14" s="22" customFormat="1" ht="12.75" customHeight="1">
      <c r="A20" s="75" t="s">
        <v>16</v>
      </c>
      <c r="B20" s="6">
        <v>145</v>
      </c>
      <c r="C20" s="6">
        <v>145</v>
      </c>
      <c r="D20" s="6">
        <v>145</v>
      </c>
      <c r="E20" s="6">
        <v>145</v>
      </c>
      <c r="F20" s="6">
        <v>145</v>
      </c>
      <c r="G20" s="6">
        <v>145</v>
      </c>
      <c r="H20" s="6">
        <v>145</v>
      </c>
      <c r="I20" s="6">
        <v>145</v>
      </c>
      <c r="J20" s="6">
        <v>145</v>
      </c>
      <c r="K20" s="6">
        <v>145</v>
      </c>
      <c r="L20" s="6">
        <v>145</v>
      </c>
      <c r="M20" s="6">
        <v>145</v>
      </c>
      <c r="N20" s="74">
        <f aca="true" t="shared" si="2" ref="N20:N46">SUM(B20:M20)</f>
        <v>1740</v>
      </c>
    </row>
    <row r="21" spans="1:14" s="7" customFormat="1" ht="12.75" customHeight="1">
      <c r="A21" s="75" t="s">
        <v>24</v>
      </c>
      <c r="B21" s="6">
        <v>80</v>
      </c>
      <c r="C21" s="6">
        <v>80</v>
      </c>
      <c r="D21" s="6">
        <v>80</v>
      </c>
      <c r="E21" s="6">
        <v>80</v>
      </c>
      <c r="F21" s="6">
        <v>80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6">
        <v>80</v>
      </c>
      <c r="N21" s="74">
        <f t="shared" si="2"/>
        <v>960</v>
      </c>
    </row>
    <row r="22" spans="1:14" s="7" customFormat="1" ht="12.75" customHeight="1">
      <c r="A22" s="75" t="s">
        <v>26</v>
      </c>
      <c r="B22" s="6">
        <v>30</v>
      </c>
      <c r="C22" s="6">
        <v>30</v>
      </c>
      <c r="D22" s="6">
        <v>30</v>
      </c>
      <c r="E22" s="6">
        <v>30</v>
      </c>
      <c r="F22" s="6">
        <v>30</v>
      </c>
      <c r="G22" s="6">
        <v>30</v>
      </c>
      <c r="H22" s="6">
        <v>30</v>
      </c>
      <c r="I22" s="6">
        <v>30</v>
      </c>
      <c r="J22" s="6">
        <v>30</v>
      </c>
      <c r="K22" s="6">
        <v>30</v>
      </c>
      <c r="L22" s="6">
        <v>30</v>
      </c>
      <c r="M22" s="6">
        <v>30</v>
      </c>
      <c r="N22" s="74">
        <f t="shared" si="2"/>
        <v>360</v>
      </c>
    </row>
    <row r="23" spans="1:14" s="7" customFormat="1" ht="12.75" customHeight="1">
      <c r="A23" s="75" t="s">
        <v>27</v>
      </c>
      <c r="B23" s="6">
        <v>42</v>
      </c>
      <c r="C23" s="6">
        <v>42</v>
      </c>
      <c r="D23" s="6">
        <v>42</v>
      </c>
      <c r="E23" s="6">
        <v>42</v>
      </c>
      <c r="F23" s="6">
        <v>42</v>
      </c>
      <c r="G23" s="6">
        <v>42</v>
      </c>
      <c r="H23" s="6">
        <v>42</v>
      </c>
      <c r="I23" s="6">
        <v>42</v>
      </c>
      <c r="J23" s="6">
        <v>42</v>
      </c>
      <c r="K23" s="6">
        <v>42</v>
      </c>
      <c r="L23" s="6">
        <v>42</v>
      </c>
      <c r="M23" s="6">
        <v>42</v>
      </c>
      <c r="N23" s="74">
        <f t="shared" si="2"/>
        <v>504</v>
      </c>
    </row>
    <row r="24" spans="1:14" s="7" customFormat="1" ht="12.75" customHeight="1">
      <c r="A24" s="75" t="s">
        <v>25</v>
      </c>
      <c r="B24" s="6">
        <v>90</v>
      </c>
      <c r="C24" s="6">
        <v>90</v>
      </c>
      <c r="D24" s="6">
        <v>90</v>
      </c>
      <c r="E24" s="6">
        <v>90</v>
      </c>
      <c r="F24" s="6">
        <v>90</v>
      </c>
      <c r="G24" s="6">
        <v>90</v>
      </c>
      <c r="H24" s="6">
        <v>90</v>
      </c>
      <c r="I24" s="6">
        <v>90</v>
      </c>
      <c r="J24" s="6">
        <v>90</v>
      </c>
      <c r="K24" s="6">
        <v>90</v>
      </c>
      <c r="L24" s="6">
        <v>90</v>
      </c>
      <c r="M24" s="6">
        <v>90</v>
      </c>
      <c r="N24" s="74">
        <f t="shared" si="2"/>
        <v>1080</v>
      </c>
    </row>
    <row r="25" spans="1:14" s="7" customFormat="1" ht="12.75" customHeight="1">
      <c r="A25" s="76" t="s">
        <v>14</v>
      </c>
      <c r="B25" s="6">
        <v>280</v>
      </c>
      <c r="C25" s="6">
        <v>280</v>
      </c>
      <c r="D25" s="6">
        <v>280</v>
      </c>
      <c r="E25" s="6">
        <v>280</v>
      </c>
      <c r="F25" s="6">
        <v>280</v>
      </c>
      <c r="G25" s="6">
        <v>280</v>
      </c>
      <c r="H25" s="6">
        <v>280</v>
      </c>
      <c r="I25" s="6">
        <v>280</v>
      </c>
      <c r="J25" s="6">
        <v>280</v>
      </c>
      <c r="K25" s="6">
        <v>280</v>
      </c>
      <c r="L25" s="6">
        <v>280</v>
      </c>
      <c r="M25" s="6">
        <v>280</v>
      </c>
      <c r="N25" s="74">
        <f t="shared" si="2"/>
        <v>3360</v>
      </c>
    </row>
    <row r="26" spans="1:14" s="7" customFormat="1" ht="15" customHeight="1">
      <c r="A26" s="76" t="s">
        <v>17</v>
      </c>
      <c r="B26" s="6">
        <v>80</v>
      </c>
      <c r="C26" s="6">
        <v>80</v>
      </c>
      <c r="D26" s="6">
        <v>80</v>
      </c>
      <c r="E26" s="6">
        <v>80</v>
      </c>
      <c r="F26" s="6">
        <v>80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6">
        <v>80</v>
      </c>
      <c r="N26" s="74">
        <f t="shared" si="2"/>
        <v>960</v>
      </c>
    </row>
    <row r="27" spans="1:14" s="7" customFormat="1" ht="12.75" customHeight="1">
      <c r="A27" s="76" t="s">
        <v>15</v>
      </c>
      <c r="B27" s="6">
        <v>70</v>
      </c>
      <c r="C27" s="6">
        <v>70</v>
      </c>
      <c r="D27" s="6">
        <v>70</v>
      </c>
      <c r="E27" s="6">
        <v>70</v>
      </c>
      <c r="F27" s="6">
        <v>70</v>
      </c>
      <c r="G27" s="6">
        <v>70</v>
      </c>
      <c r="H27" s="6">
        <v>70</v>
      </c>
      <c r="I27" s="6">
        <v>70</v>
      </c>
      <c r="J27" s="6">
        <v>70</v>
      </c>
      <c r="K27" s="6">
        <v>70</v>
      </c>
      <c r="L27" s="6">
        <v>70</v>
      </c>
      <c r="M27" s="6">
        <v>70</v>
      </c>
      <c r="N27" s="74">
        <f t="shared" si="2"/>
        <v>840</v>
      </c>
    </row>
    <row r="28" spans="1:14" s="7" customFormat="1" ht="12.75" customHeight="1">
      <c r="A28" s="76" t="s">
        <v>23</v>
      </c>
      <c r="B28" s="6">
        <v>60</v>
      </c>
      <c r="C28" s="6">
        <v>60</v>
      </c>
      <c r="D28" s="6">
        <v>60</v>
      </c>
      <c r="E28" s="6">
        <v>60</v>
      </c>
      <c r="F28" s="6">
        <v>60</v>
      </c>
      <c r="G28" s="6">
        <v>60</v>
      </c>
      <c r="H28" s="6">
        <v>60</v>
      </c>
      <c r="I28" s="6">
        <v>60</v>
      </c>
      <c r="J28" s="6">
        <v>60</v>
      </c>
      <c r="K28" s="6">
        <v>60</v>
      </c>
      <c r="L28" s="6">
        <v>60</v>
      </c>
      <c r="M28" s="6">
        <v>60</v>
      </c>
      <c r="N28" s="74">
        <f t="shared" si="2"/>
        <v>720</v>
      </c>
    </row>
    <row r="29" spans="1:14" s="7" customFormat="1" ht="12.75" customHeight="1">
      <c r="A29" s="76" t="s">
        <v>22</v>
      </c>
      <c r="B29" s="6">
        <v>190</v>
      </c>
      <c r="C29" s="6">
        <v>0</v>
      </c>
      <c r="D29" s="6">
        <v>0</v>
      </c>
      <c r="E29" s="6">
        <v>190</v>
      </c>
      <c r="F29" s="6">
        <v>0</v>
      </c>
      <c r="G29" s="6">
        <v>0</v>
      </c>
      <c r="H29" s="6">
        <v>190</v>
      </c>
      <c r="I29" s="6">
        <v>0</v>
      </c>
      <c r="J29" s="6">
        <v>0</v>
      </c>
      <c r="K29" s="6">
        <v>190</v>
      </c>
      <c r="L29" s="6">
        <v>0</v>
      </c>
      <c r="M29" s="6">
        <v>0</v>
      </c>
      <c r="N29" s="74">
        <f t="shared" si="2"/>
        <v>760</v>
      </c>
    </row>
    <row r="30" spans="1:14" ht="12.75" customHeight="1">
      <c r="A30" s="76" t="s">
        <v>18</v>
      </c>
      <c r="B30" s="6">
        <v>120</v>
      </c>
      <c r="C30" s="6">
        <v>120</v>
      </c>
      <c r="D30" s="6">
        <v>120</v>
      </c>
      <c r="E30" s="6">
        <v>120</v>
      </c>
      <c r="F30" s="6">
        <v>120</v>
      </c>
      <c r="G30" s="6">
        <v>120</v>
      </c>
      <c r="H30" s="6">
        <v>120</v>
      </c>
      <c r="I30" s="6">
        <v>120</v>
      </c>
      <c r="J30" s="6">
        <v>120</v>
      </c>
      <c r="K30" s="6">
        <v>120</v>
      </c>
      <c r="L30" s="6">
        <v>120</v>
      </c>
      <c r="M30" s="6">
        <v>120</v>
      </c>
      <c r="N30" s="74">
        <f t="shared" si="2"/>
        <v>1440</v>
      </c>
    </row>
    <row r="31" spans="1:14" ht="12.75" customHeight="1">
      <c r="A31" s="76" t="s">
        <v>19</v>
      </c>
      <c r="B31" s="6">
        <v>120</v>
      </c>
      <c r="C31" s="6">
        <v>120</v>
      </c>
      <c r="D31" s="6">
        <v>20</v>
      </c>
      <c r="E31" s="6">
        <v>20</v>
      </c>
      <c r="F31" s="6">
        <v>20</v>
      </c>
      <c r="G31" s="6">
        <v>20</v>
      </c>
      <c r="H31" s="6">
        <v>20</v>
      </c>
      <c r="I31" s="6">
        <v>120</v>
      </c>
      <c r="J31" s="6">
        <v>20</v>
      </c>
      <c r="K31" s="6">
        <v>20</v>
      </c>
      <c r="L31" s="6">
        <v>20</v>
      </c>
      <c r="M31" s="6">
        <v>20</v>
      </c>
      <c r="N31" s="74">
        <f t="shared" si="2"/>
        <v>540</v>
      </c>
    </row>
    <row r="32" spans="1:14" ht="12.75" customHeight="1">
      <c r="A32" s="76" t="s">
        <v>21</v>
      </c>
      <c r="B32" s="6">
        <v>0</v>
      </c>
      <c r="C32" s="6">
        <v>0</v>
      </c>
      <c r="D32" s="6">
        <v>0</v>
      </c>
      <c r="E32" s="6">
        <v>200</v>
      </c>
      <c r="F32" s="6">
        <v>40</v>
      </c>
      <c r="G32" s="6">
        <v>40</v>
      </c>
      <c r="H32" s="6">
        <v>40</v>
      </c>
      <c r="I32" s="6">
        <v>40</v>
      </c>
      <c r="J32" s="6">
        <v>40</v>
      </c>
      <c r="K32" s="6">
        <v>40</v>
      </c>
      <c r="L32" s="6">
        <v>0</v>
      </c>
      <c r="M32" s="6">
        <v>0</v>
      </c>
      <c r="N32" s="74">
        <f t="shared" si="2"/>
        <v>440</v>
      </c>
    </row>
    <row r="33" spans="1:14" ht="12.75" customHeight="1">
      <c r="A33" s="76" t="s">
        <v>28</v>
      </c>
      <c r="B33" s="6">
        <v>80</v>
      </c>
      <c r="C33" s="6">
        <v>80</v>
      </c>
      <c r="D33" s="6">
        <v>80</v>
      </c>
      <c r="E33" s="6">
        <v>80</v>
      </c>
      <c r="F33" s="6">
        <v>80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6">
        <v>80</v>
      </c>
      <c r="N33" s="74">
        <f t="shared" si="2"/>
        <v>960</v>
      </c>
    </row>
    <row r="34" spans="1:14" ht="12.75" customHeight="1">
      <c r="A34" s="76" t="s">
        <v>36</v>
      </c>
      <c r="B34" s="6">
        <v>30</v>
      </c>
      <c r="C34" s="6">
        <v>30</v>
      </c>
      <c r="D34" s="6">
        <v>30</v>
      </c>
      <c r="E34" s="6">
        <v>30</v>
      </c>
      <c r="F34" s="6">
        <v>30</v>
      </c>
      <c r="G34" s="6">
        <v>30</v>
      </c>
      <c r="H34" s="6">
        <v>30</v>
      </c>
      <c r="I34" s="6">
        <v>30</v>
      </c>
      <c r="J34" s="6">
        <v>30</v>
      </c>
      <c r="K34" s="6">
        <v>30</v>
      </c>
      <c r="L34" s="6">
        <v>30</v>
      </c>
      <c r="M34" s="6">
        <v>30</v>
      </c>
      <c r="N34" s="74">
        <f t="shared" si="2"/>
        <v>360</v>
      </c>
    </row>
    <row r="35" spans="1:14" ht="12.75" customHeight="1">
      <c r="A35" s="76" t="s">
        <v>37</v>
      </c>
      <c r="B35" s="6">
        <v>220</v>
      </c>
      <c r="C35" s="6"/>
      <c r="D35" s="6"/>
      <c r="E35" s="6"/>
      <c r="F35" s="6"/>
      <c r="G35" s="6"/>
      <c r="H35" s="6"/>
      <c r="I35" s="6"/>
      <c r="J35" s="6">
        <v>300</v>
      </c>
      <c r="K35" s="6"/>
      <c r="L35" s="6"/>
      <c r="M35" s="6"/>
      <c r="N35" s="74">
        <f t="shared" si="2"/>
        <v>520</v>
      </c>
    </row>
    <row r="36" spans="1:14" ht="12.75" customHeight="1">
      <c r="A36" s="76" t="s">
        <v>38</v>
      </c>
      <c r="B36" s="6">
        <v>230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4">
        <f t="shared" si="2"/>
        <v>230</v>
      </c>
    </row>
    <row r="37" spans="1:14" ht="12.75" customHeight="1">
      <c r="A37" s="76" t="s">
        <v>34</v>
      </c>
      <c r="B37" s="6">
        <v>30</v>
      </c>
      <c r="C37" s="6">
        <v>190</v>
      </c>
      <c r="D37" s="6">
        <v>30</v>
      </c>
      <c r="E37" s="6">
        <v>30</v>
      </c>
      <c r="F37" s="6">
        <v>30</v>
      </c>
      <c r="G37" s="6">
        <v>30</v>
      </c>
      <c r="H37" s="6">
        <v>30</v>
      </c>
      <c r="I37" s="6">
        <v>30</v>
      </c>
      <c r="J37" s="6">
        <v>190</v>
      </c>
      <c r="K37" s="6">
        <v>30</v>
      </c>
      <c r="L37" s="6">
        <v>30</v>
      </c>
      <c r="M37" s="6">
        <v>30</v>
      </c>
      <c r="N37" s="74">
        <f t="shared" si="2"/>
        <v>680</v>
      </c>
    </row>
    <row r="38" spans="1:14" ht="12.75" customHeight="1">
      <c r="A38" s="76" t="s">
        <v>39</v>
      </c>
      <c r="B38" s="6">
        <v>20</v>
      </c>
      <c r="C38" s="6">
        <v>20</v>
      </c>
      <c r="D38" s="6">
        <v>20</v>
      </c>
      <c r="E38" s="6">
        <v>20</v>
      </c>
      <c r="F38" s="6">
        <v>20</v>
      </c>
      <c r="G38" s="6">
        <v>20</v>
      </c>
      <c r="H38" s="6">
        <v>20</v>
      </c>
      <c r="I38" s="6">
        <v>20</v>
      </c>
      <c r="J38" s="6">
        <v>20</v>
      </c>
      <c r="K38" s="6">
        <v>20</v>
      </c>
      <c r="L38" s="6">
        <v>20</v>
      </c>
      <c r="M38" s="6">
        <v>20</v>
      </c>
      <c r="N38" s="74">
        <f t="shared" si="2"/>
        <v>240</v>
      </c>
    </row>
    <row r="39" spans="1:14" ht="12.75" customHeight="1">
      <c r="A39" s="76" t="s">
        <v>33</v>
      </c>
      <c r="B39" s="6"/>
      <c r="C39" s="6"/>
      <c r="D39" s="6"/>
      <c r="E39" s="6"/>
      <c r="F39" s="6"/>
      <c r="G39" s="6"/>
      <c r="H39" s="6"/>
      <c r="I39" s="6">
        <v>1300</v>
      </c>
      <c r="J39" s="6"/>
      <c r="K39" s="6"/>
      <c r="L39" s="6"/>
      <c r="M39" s="6"/>
      <c r="N39" s="74">
        <f t="shared" si="2"/>
        <v>1300</v>
      </c>
    </row>
    <row r="40" spans="1:14" ht="12.75" customHeight="1">
      <c r="A40" s="76" t="s">
        <v>32</v>
      </c>
      <c r="B40" s="6">
        <v>120</v>
      </c>
      <c r="C40" s="6">
        <v>120</v>
      </c>
      <c r="D40" s="6" t="s">
        <v>0</v>
      </c>
      <c r="E40" s="6"/>
      <c r="F40" s="6"/>
      <c r="G40" s="6"/>
      <c r="H40" s="6">
        <v>120</v>
      </c>
      <c r="I40" s="6">
        <v>120</v>
      </c>
      <c r="J40" s="6"/>
      <c r="K40" s="6"/>
      <c r="L40" s="6"/>
      <c r="M40" s="6"/>
      <c r="N40" s="74">
        <f t="shared" si="2"/>
        <v>480</v>
      </c>
    </row>
    <row r="41" spans="1:14" ht="12.75" customHeight="1">
      <c r="A41" s="76" t="s">
        <v>31</v>
      </c>
      <c r="B41" s="6">
        <v>30</v>
      </c>
      <c r="C41" s="6">
        <v>30</v>
      </c>
      <c r="D41" s="6">
        <v>30</v>
      </c>
      <c r="E41" s="6">
        <v>30</v>
      </c>
      <c r="F41" s="6">
        <v>30</v>
      </c>
      <c r="G41" s="6">
        <v>30</v>
      </c>
      <c r="H41" s="6">
        <v>30</v>
      </c>
      <c r="I41" s="6">
        <v>30</v>
      </c>
      <c r="J41" s="6">
        <v>30</v>
      </c>
      <c r="K41" s="6">
        <v>30</v>
      </c>
      <c r="L41" s="6">
        <v>30</v>
      </c>
      <c r="M41" s="6">
        <v>250</v>
      </c>
      <c r="N41" s="74">
        <f t="shared" si="2"/>
        <v>580</v>
      </c>
    </row>
    <row r="42" spans="1:14" ht="12.75" customHeight="1">
      <c r="A42" s="90" t="s">
        <v>29</v>
      </c>
      <c r="B42" s="6">
        <v>90</v>
      </c>
      <c r="C42" s="6">
        <v>90</v>
      </c>
      <c r="D42" s="6">
        <v>90</v>
      </c>
      <c r="E42" s="6">
        <v>90</v>
      </c>
      <c r="F42" s="6">
        <v>90</v>
      </c>
      <c r="G42" s="6">
        <v>90</v>
      </c>
      <c r="H42" s="6">
        <v>90</v>
      </c>
      <c r="I42" s="6">
        <v>90</v>
      </c>
      <c r="J42" s="6">
        <v>90</v>
      </c>
      <c r="K42" s="6">
        <v>90</v>
      </c>
      <c r="L42" s="6">
        <v>90</v>
      </c>
      <c r="M42" s="6">
        <v>90</v>
      </c>
      <c r="N42" s="74">
        <f t="shared" si="2"/>
        <v>1080</v>
      </c>
    </row>
    <row r="43" spans="1:14" ht="12.75" customHeight="1">
      <c r="A43" s="90" t="s">
        <v>43</v>
      </c>
      <c r="B43" s="6">
        <v>20</v>
      </c>
      <c r="C43" s="6">
        <v>20</v>
      </c>
      <c r="D43" s="6">
        <v>20</v>
      </c>
      <c r="E43" s="6">
        <v>20</v>
      </c>
      <c r="F43" s="6">
        <v>20</v>
      </c>
      <c r="G43" s="6">
        <v>20</v>
      </c>
      <c r="H43" s="6">
        <v>20</v>
      </c>
      <c r="I43" s="6">
        <v>20</v>
      </c>
      <c r="J43" s="6">
        <v>20</v>
      </c>
      <c r="K43" s="6">
        <v>20</v>
      </c>
      <c r="L43" s="6">
        <v>20</v>
      </c>
      <c r="M43" s="6">
        <v>20</v>
      </c>
      <c r="N43" s="74">
        <f t="shared" si="2"/>
        <v>240</v>
      </c>
    </row>
    <row r="44" spans="1:14" ht="12.75" customHeight="1">
      <c r="A44" s="90" t="s">
        <v>30</v>
      </c>
      <c r="B44" s="6">
        <v>90</v>
      </c>
      <c r="C44" s="6">
        <v>90</v>
      </c>
      <c r="D44" s="6">
        <v>90</v>
      </c>
      <c r="E44" s="6">
        <v>90</v>
      </c>
      <c r="F44" s="6">
        <v>90</v>
      </c>
      <c r="G44" s="6">
        <v>90</v>
      </c>
      <c r="H44" s="6">
        <v>90</v>
      </c>
      <c r="I44" s="6">
        <v>90</v>
      </c>
      <c r="J44" s="6">
        <v>90</v>
      </c>
      <c r="K44" s="6">
        <v>90</v>
      </c>
      <c r="L44" s="6">
        <v>90</v>
      </c>
      <c r="M44" s="6">
        <v>90</v>
      </c>
      <c r="N44" s="74">
        <f t="shared" si="2"/>
        <v>1080</v>
      </c>
    </row>
    <row r="45" spans="1:14" ht="12.75" customHeight="1">
      <c r="A45" s="90" t="s">
        <v>42</v>
      </c>
      <c r="B45" s="6">
        <v>30</v>
      </c>
      <c r="C45" s="6">
        <v>30</v>
      </c>
      <c r="D45" s="6">
        <v>30</v>
      </c>
      <c r="E45" s="6">
        <v>30</v>
      </c>
      <c r="F45" s="6">
        <v>30</v>
      </c>
      <c r="G45" s="6">
        <v>30</v>
      </c>
      <c r="H45" s="6">
        <v>30</v>
      </c>
      <c r="I45" s="6">
        <v>30</v>
      </c>
      <c r="J45" s="6">
        <v>30</v>
      </c>
      <c r="K45" s="6">
        <v>30</v>
      </c>
      <c r="L45" s="6">
        <v>30</v>
      </c>
      <c r="M45" s="6">
        <v>30</v>
      </c>
      <c r="N45" s="74">
        <f t="shared" si="2"/>
        <v>360</v>
      </c>
    </row>
    <row r="46" spans="1:14" ht="12.75" customHeight="1">
      <c r="A46" s="91"/>
      <c r="B46" s="29" t="s">
        <v>0</v>
      </c>
      <c r="C46" s="29" t="s">
        <v>0</v>
      </c>
      <c r="D46" s="29" t="s">
        <v>0</v>
      </c>
      <c r="E46" s="29" t="s">
        <v>0</v>
      </c>
      <c r="F46" s="29" t="s">
        <v>0</v>
      </c>
      <c r="G46" s="29" t="s">
        <v>0</v>
      </c>
      <c r="H46" s="29" t="s">
        <v>0</v>
      </c>
      <c r="I46" s="29" t="s">
        <v>0</v>
      </c>
      <c r="J46" s="29" t="s">
        <v>0</v>
      </c>
      <c r="K46" s="29" t="s">
        <v>0</v>
      </c>
      <c r="L46" s="29" t="s">
        <v>0</v>
      </c>
      <c r="M46" s="30" t="s">
        <v>0</v>
      </c>
      <c r="N46" s="92">
        <f t="shared" si="2"/>
        <v>0</v>
      </c>
    </row>
    <row r="47" spans="1:14" s="8" customFormat="1" ht="13.5" customHeight="1">
      <c r="A47" s="78" t="s">
        <v>6</v>
      </c>
      <c r="B47" s="9">
        <f aca="true" t="shared" si="3" ref="B47:M47">SUM(B18:B46)</f>
        <v>2683</v>
      </c>
      <c r="C47" s="9">
        <f t="shared" si="3"/>
        <v>2203</v>
      </c>
      <c r="D47" s="9">
        <f t="shared" si="3"/>
        <v>1823</v>
      </c>
      <c r="E47" s="9">
        <f t="shared" si="3"/>
        <v>2213</v>
      </c>
      <c r="F47" s="9">
        <f t="shared" si="3"/>
        <v>1863</v>
      </c>
      <c r="G47" s="9">
        <f t="shared" si="3"/>
        <v>1863</v>
      </c>
      <c r="H47" s="9">
        <f t="shared" si="3"/>
        <v>2173</v>
      </c>
      <c r="I47" s="9">
        <f t="shared" si="3"/>
        <v>3383</v>
      </c>
      <c r="J47" s="9">
        <f t="shared" si="3"/>
        <v>2323</v>
      </c>
      <c r="K47" s="9">
        <f t="shared" si="3"/>
        <v>2053</v>
      </c>
      <c r="L47" s="9">
        <f t="shared" si="3"/>
        <v>1823</v>
      </c>
      <c r="M47" s="10">
        <f t="shared" si="3"/>
        <v>2043</v>
      </c>
      <c r="N47" s="79"/>
    </row>
    <row r="48" spans="1:121" s="11" customFormat="1" ht="16.5" customHeight="1" thickBot="1">
      <c r="A48" s="80" t="s">
        <v>7</v>
      </c>
      <c r="B48" s="81"/>
      <c r="G48" s="11">
        <f>SUM(B47:M47)</f>
        <v>26446</v>
      </c>
      <c r="M48" s="82"/>
      <c r="N48" s="83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</row>
    <row r="49" spans="1:14" s="18" customFormat="1" ht="12.75" customHeight="1">
      <c r="A49" s="17"/>
      <c r="N49" s="19"/>
    </row>
    <row r="50" spans="1:14" ht="12.75" customHeight="1" thickBot="1">
      <c r="A50" s="24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6"/>
    </row>
    <row r="51" spans="1:14" s="8" customFormat="1" ht="15.75" customHeight="1">
      <c r="A51" s="93" t="s">
        <v>35</v>
      </c>
      <c r="B51" s="94">
        <f aca="true" t="shared" si="4" ref="B51:M51">(B12-B47)</f>
        <v>1792</v>
      </c>
      <c r="C51" s="94">
        <f t="shared" si="4"/>
        <v>-323</v>
      </c>
      <c r="D51" s="94">
        <f t="shared" si="4"/>
        <v>57</v>
      </c>
      <c r="E51" s="94">
        <f t="shared" si="4"/>
        <v>17</v>
      </c>
      <c r="F51" s="94">
        <f t="shared" si="4"/>
        <v>17</v>
      </c>
      <c r="G51" s="94">
        <f t="shared" si="4"/>
        <v>17</v>
      </c>
      <c r="H51" s="94">
        <f t="shared" si="4"/>
        <v>1367</v>
      </c>
      <c r="I51" s="94">
        <f t="shared" si="4"/>
        <v>-1503</v>
      </c>
      <c r="J51" s="94">
        <f t="shared" si="4"/>
        <v>-443</v>
      </c>
      <c r="K51" s="94">
        <f t="shared" si="4"/>
        <v>177</v>
      </c>
      <c r="L51" s="94">
        <f t="shared" si="4"/>
        <v>57</v>
      </c>
      <c r="M51" s="95">
        <f t="shared" si="4"/>
        <v>-163</v>
      </c>
      <c r="N51" s="19"/>
    </row>
    <row r="52" spans="1:14" s="8" customFormat="1" ht="15.75" customHeight="1">
      <c r="A52" s="96" t="s">
        <v>8</v>
      </c>
      <c r="B52" s="107">
        <f>(G13-G48)</f>
        <v>1069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9"/>
      <c r="N52" s="19"/>
    </row>
    <row r="53" spans="1:14" ht="6.75" customHeight="1">
      <c r="A53" s="97" t="s">
        <v>0</v>
      </c>
      <c r="B53" s="110" t="s">
        <v>0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2"/>
      <c r="N53" s="98"/>
    </row>
    <row r="54" spans="1:14" s="2" customFormat="1" ht="19.5" customHeight="1" thickBot="1">
      <c r="A54" s="100" t="s">
        <v>97</v>
      </c>
      <c r="B54" s="101">
        <f>B51</f>
        <v>1792</v>
      </c>
      <c r="C54" s="102">
        <f>B54+C51</f>
        <v>1469</v>
      </c>
      <c r="D54" s="101">
        <f aca="true" t="shared" si="5" ref="D54:M54">C54+D51</f>
        <v>1526</v>
      </c>
      <c r="E54" s="102">
        <f t="shared" si="5"/>
        <v>1543</v>
      </c>
      <c r="F54" s="101">
        <f t="shared" si="5"/>
        <v>1560</v>
      </c>
      <c r="G54" s="102">
        <f t="shared" si="5"/>
        <v>1577</v>
      </c>
      <c r="H54" s="101">
        <f t="shared" si="5"/>
        <v>2944</v>
      </c>
      <c r="I54" s="102">
        <f t="shared" si="5"/>
        <v>1441</v>
      </c>
      <c r="J54" s="101">
        <f t="shared" si="5"/>
        <v>998</v>
      </c>
      <c r="K54" s="102">
        <f t="shared" si="5"/>
        <v>1175</v>
      </c>
      <c r="L54" s="101">
        <f t="shared" si="5"/>
        <v>1232</v>
      </c>
      <c r="M54" s="103">
        <f t="shared" si="5"/>
        <v>1069</v>
      </c>
      <c r="N54" s="99"/>
    </row>
    <row r="55" spans="1:14" ht="12.75" customHeight="1">
      <c r="A55" s="15"/>
      <c r="M55" s="3"/>
      <c r="N55" s="16"/>
    </row>
    <row r="56" ht="12.75" customHeight="1"/>
    <row r="57" ht="14.25">
      <c r="A57" s="28" t="s">
        <v>41</v>
      </c>
    </row>
    <row r="58" spans="1:13" ht="12.75">
      <c r="A58" s="106" t="s">
        <v>104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</row>
    <row r="59" spans="1:13" ht="12.75">
      <c r="A59" s="106" t="s">
        <v>98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</row>
    <row r="60" spans="1:13" ht="12.75">
      <c r="A60" s="106" t="s">
        <v>99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</row>
    <row r="61" spans="1:13" ht="12.75" customHeight="1">
      <c r="A61" s="106" t="s">
        <v>100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</row>
    <row r="62" spans="1:13" ht="12.75">
      <c r="A62" s="106" t="s">
        <v>101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</row>
    <row r="63" spans="1:13" ht="12.75">
      <c r="A63" s="106" t="s">
        <v>102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</row>
    <row r="64" spans="1:13" ht="12.75">
      <c r="A64" s="106" t="s">
        <v>103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</row>
    <row r="65" spans="1:13" ht="12.75">
      <c r="A65" s="106" t="s">
        <v>0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</row>
    <row r="66" spans="1:13" ht="12.75">
      <c r="A66" s="106" t="s">
        <v>0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</row>
    <row r="67" spans="1:13" ht="12.75">
      <c r="A67" s="106" t="s">
        <v>0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</row>
    <row r="68" spans="1:13" ht="12.75">
      <c r="A68" s="106" t="s">
        <v>0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</row>
    <row r="69" spans="1:13" ht="12.75">
      <c r="A69" s="106" t="s">
        <v>0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</row>
    <row r="70" spans="1:13" ht="12.75">
      <c r="A70" s="106" t="s">
        <v>0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</row>
    <row r="71" spans="1:13" ht="12.75">
      <c r="A71" s="106" t="s">
        <v>0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</row>
    <row r="72" spans="1:13" ht="12.75">
      <c r="A72" s="106" t="s">
        <v>0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</row>
    <row r="73" spans="1:13" ht="12.75">
      <c r="A73" s="106" t="s">
        <v>0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</row>
    <row r="74" spans="1:13" ht="12.75">
      <c r="A74" s="106" t="s">
        <v>0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</row>
    <row r="75" spans="1:13" ht="12.75">
      <c r="A75" s="106" t="s">
        <v>0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</row>
    <row r="76" ht="12.75">
      <c r="A76" s="3" t="s">
        <v>0</v>
      </c>
    </row>
    <row r="77" ht="12.75">
      <c r="A77" s="3" t="s">
        <v>0</v>
      </c>
    </row>
  </sheetData>
  <mergeCells count="21">
    <mergeCell ref="A64:M64"/>
    <mergeCell ref="A65:M65"/>
    <mergeCell ref="A66:M66"/>
    <mergeCell ref="A67:M67"/>
    <mergeCell ref="A75:M75"/>
    <mergeCell ref="A68:M68"/>
    <mergeCell ref="A69:M69"/>
    <mergeCell ref="A70:M70"/>
    <mergeCell ref="A71:M71"/>
    <mergeCell ref="A72:M72"/>
    <mergeCell ref="A73:M73"/>
    <mergeCell ref="A74:M74"/>
    <mergeCell ref="A1:N1"/>
    <mergeCell ref="A58:M58"/>
    <mergeCell ref="A62:M62"/>
    <mergeCell ref="A63:M63"/>
    <mergeCell ref="B52:M52"/>
    <mergeCell ref="B53:M53"/>
    <mergeCell ref="A59:M59"/>
    <mergeCell ref="A60:M60"/>
    <mergeCell ref="A61:M61"/>
  </mergeCells>
  <printOptions/>
  <pageMargins left="0.5905511811023623" right="0.7874015748031497" top="0.984251968503937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0">
      <selection activeCell="D35" sqref="D35"/>
    </sheetView>
  </sheetViews>
  <sheetFormatPr defaultColWidth="9.00390625" defaultRowHeight="12.75"/>
  <cols>
    <col min="1" max="1" width="7.125" style="0" customWidth="1"/>
    <col min="2" max="2" width="6.125" style="0" customWidth="1"/>
    <col min="3" max="3" width="22.125" style="0" customWidth="1"/>
    <col min="4" max="18" width="8.125" style="0" customWidth="1"/>
  </cols>
  <sheetData>
    <row r="1" spans="1:18" ht="19.5" thickBot="1">
      <c r="A1" s="122">
        <v>40148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4"/>
    </row>
    <row r="2" spans="1:18" ht="19.5" thickBot="1">
      <c r="A2" s="119" t="s">
        <v>106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9" ht="39.75" customHeight="1">
      <c r="A3" s="49" t="s">
        <v>91</v>
      </c>
      <c r="B3" s="50" t="s">
        <v>89</v>
      </c>
      <c r="C3" s="51" t="s">
        <v>90</v>
      </c>
      <c r="D3" s="40" t="s">
        <v>45</v>
      </c>
      <c r="E3" s="40" t="s">
        <v>14</v>
      </c>
      <c r="F3" s="40" t="s">
        <v>46</v>
      </c>
      <c r="G3" s="40" t="s">
        <v>47</v>
      </c>
      <c r="H3" s="40" t="s">
        <v>48</v>
      </c>
      <c r="I3" s="40" t="s">
        <v>49</v>
      </c>
      <c r="J3" s="40" t="s">
        <v>50</v>
      </c>
      <c r="K3" s="40" t="s">
        <v>51</v>
      </c>
      <c r="L3" s="40" t="s">
        <v>52</v>
      </c>
      <c r="M3" s="40" t="s">
        <v>53</v>
      </c>
      <c r="N3" s="40" t="s">
        <v>54</v>
      </c>
      <c r="O3" s="46" t="s">
        <v>93</v>
      </c>
      <c r="P3" s="46" t="s">
        <v>94</v>
      </c>
      <c r="Q3" s="46" t="s">
        <v>85</v>
      </c>
      <c r="R3" s="48" t="s">
        <v>55</v>
      </c>
      <c r="S3" s="47"/>
    </row>
    <row r="4" spans="1:19" ht="13.5" customHeight="1">
      <c r="A4" s="41" t="s">
        <v>56</v>
      </c>
      <c r="B4" s="32" t="s">
        <v>57</v>
      </c>
      <c r="C4" s="33" t="s">
        <v>58</v>
      </c>
      <c r="D4" s="52" t="s">
        <v>0</v>
      </c>
      <c r="E4" s="52">
        <v>42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47"/>
    </row>
    <row r="5" spans="1:19" ht="13.5" customHeight="1">
      <c r="A5" s="42" t="s">
        <v>59</v>
      </c>
      <c r="B5" s="34" t="s">
        <v>60</v>
      </c>
      <c r="C5" s="35" t="s">
        <v>61</v>
      </c>
      <c r="D5" s="54" t="s">
        <v>0</v>
      </c>
      <c r="E5" s="54"/>
      <c r="F5" s="54"/>
      <c r="G5" s="54"/>
      <c r="H5" s="54"/>
      <c r="I5" s="54"/>
      <c r="J5" s="54"/>
      <c r="K5" s="54"/>
      <c r="L5" s="54"/>
      <c r="M5" s="54"/>
      <c r="N5" s="54">
        <v>18</v>
      </c>
      <c r="O5" s="54"/>
      <c r="P5" s="54"/>
      <c r="Q5" s="54"/>
      <c r="R5" s="55"/>
      <c r="S5" s="47"/>
    </row>
    <row r="6" spans="1:19" ht="13.5" customHeight="1">
      <c r="A6" s="42" t="s">
        <v>59</v>
      </c>
      <c r="B6" s="34" t="s">
        <v>60</v>
      </c>
      <c r="C6" s="35" t="s">
        <v>83</v>
      </c>
      <c r="D6" s="54" t="s">
        <v>0</v>
      </c>
      <c r="E6" s="54"/>
      <c r="F6" s="54">
        <v>55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  <c r="S6" s="47"/>
    </row>
    <row r="7" spans="1:19" ht="13.5" customHeight="1">
      <c r="A7" s="42" t="s">
        <v>59</v>
      </c>
      <c r="B7" s="34" t="s">
        <v>60</v>
      </c>
      <c r="C7" s="35" t="s">
        <v>62</v>
      </c>
      <c r="D7" s="54" t="s">
        <v>0</v>
      </c>
      <c r="E7" s="54"/>
      <c r="F7" s="54">
        <v>42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5"/>
      <c r="S7" s="47"/>
    </row>
    <row r="8" spans="1:19" ht="13.5" customHeight="1">
      <c r="A8" s="42" t="s">
        <v>59</v>
      </c>
      <c r="B8" s="34" t="s">
        <v>60</v>
      </c>
      <c r="C8" s="35" t="s">
        <v>84</v>
      </c>
      <c r="D8" s="54" t="s">
        <v>0</v>
      </c>
      <c r="E8" s="54"/>
      <c r="F8" s="54" t="s">
        <v>0</v>
      </c>
      <c r="G8" s="54"/>
      <c r="H8" s="54"/>
      <c r="I8" s="54">
        <v>72</v>
      </c>
      <c r="J8" s="54"/>
      <c r="K8" s="54"/>
      <c r="L8" s="54"/>
      <c r="M8" s="54"/>
      <c r="N8" s="54"/>
      <c r="O8" s="54"/>
      <c r="P8" s="54"/>
      <c r="Q8" s="54"/>
      <c r="R8" s="55"/>
      <c r="S8" s="47"/>
    </row>
    <row r="9" spans="1:19" ht="13.5" customHeight="1">
      <c r="A9" s="42" t="s">
        <v>63</v>
      </c>
      <c r="B9" s="34" t="s">
        <v>60</v>
      </c>
      <c r="C9" s="35" t="s">
        <v>64</v>
      </c>
      <c r="D9" s="54" t="s">
        <v>0</v>
      </c>
      <c r="E9" s="54"/>
      <c r="F9" s="54" t="s">
        <v>0</v>
      </c>
      <c r="G9" s="54"/>
      <c r="H9" s="54"/>
      <c r="I9" s="54">
        <v>54</v>
      </c>
      <c r="J9" s="54"/>
      <c r="K9" s="54"/>
      <c r="L9" s="54"/>
      <c r="M9" s="54"/>
      <c r="N9" s="54"/>
      <c r="O9" s="54"/>
      <c r="P9" s="54"/>
      <c r="Q9" s="54"/>
      <c r="R9" s="55"/>
      <c r="S9" s="47"/>
    </row>
    <row r="10" spans="1:19" ht="13.5" customHeight="1">
      <c r="A10" s="42" t="s">
        <v>63</v>
      </c>
      <c r="B10" s="34" t="s">
        <v>57</v>
      </c>
      <c r="C10" s="36" t="s">
        <v>65</v>
      </c>
      <c r="D10" s="54" t="s">
        <v>0</v>
      </c>
      <c r="E10" s="54">
        <v>17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5"/>
      <c r="S10" s="47"/>
    </row>
    <row r="11" spans="1:19" ht="13.5" customHeight="1">
      <c r="A11" s="42" t="s">
        <v>63</v>
      </c>
      <c r="B11" s="34" t="s">
        <v>57</v>
      </c>
      <c r="C11" s="36" t="s">
        <v>66</v>
      </c>
      <c r="D11" s="54" t="s">
        <v>0</v>
      </c>
      <c r="E11" s="54"/>
      <c r="F11" s="54"/>
      <c r="G11" s="54">
        <v>12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5"/>
      <c r="S11" s="47"/>
    </row>
    <row r="12" spans="1:19" ht="13.5" customHeight="1">
      <c r="A12" s="42" t="s">
        <v>67</v>
      </c>
      <c r="B12" s="34" t="s">
        <v>57</v>
      </c>
      <c r="C12" s="36" t="s">
        <v>68</v>
      </c>
      <c r="D12" s="54" t="s">
        <v>0</v>
      </c>
      <c r="E12" s="54"/>
      <c r="F12" s="54"/>
      <c r="G12" s="54"/>
      <c r="H12" s="54">
        <v>16</v>
      </c>
      <c r="I12" s="54"/>
      <c r="J12" s="54"/>
      <c r="K12" s="54"/>
      <c r="L12" s="54"/>
      <c r="M12" s="54"/>
      <c r="N12" s="54"/>
      <c r="O12" s="54"/>
      <c r="P12" s="54"/>
      <c r="Q12" s="54"/>
      <c r="R12" s="55"/>
      <c r="S12" s="47"/>
    </row>
    <row r="13" spans="1:19" ht="13.5" customHeight="1">
      <c r="A13" s="42" t="s">
        <v>67</v>
      </c>
      <c r="B13" s="34" t="s">
        <v>57</v>
      </c>
      <c r="C13" s="36" t="s">
        <v>50</v>
      </c>
      <c r="D13" s="54" t="s">
        <v>0</v>
      </c>
      <c r="E13" s="54"/>
      <c r="F13" s="54"/>
      <c r="G13" s="54"/>
      <c r="H13" s="54"/>
      <c r="I13" s="54"/>
      <c r="J13" s="54">
        <v>54</v>
      </c>
      <c r="K13" s="54"/>
      <c r="L13" s="54"/>
      <c r="M13" s="54"/>
      <c r="N13" s="54"/>
      <c r="O13" s="54"/>
      <c r="P13" s="54"/>
      <c r="Q13" s="54"/>
      <c r="R13" s="55"/>
      <c r="S13" s="47"/>
    </row>
    <row r="14" spans="1:19" ht="13.5" customHeight="1">
      <c r="A14" s="42" t="s">
        <v>67</v>
      </c>
      <c r="B14" s="34" t="s">
        <v>69</v>
      </c>
      <c r="C14" s="36" t="s">
        <v>70</v>
      </c>
      <c r="D14" s="54" t="s">
        <v>0</v>
      </c>
      <c r="E14" s="54"/>
      <c r="F14" s="54"/>
      <c r="G14" s="54"/>
      <c r="H14" s="54"/>
      <c r="I14" s="54"/>
      <c r="J14" s="54"/>
      <c r="K14" s="54">
        <v>48</v>
      </c>
      <c r="L14" s="54"/>
      <c r="M14" s="54"/>
      <c r="N14" s="54"/>
      <c r="O14" s="54"/>
      <c r="P14" s="54"/>
      <c r="Q14" s="54"/>
      <c r="R14" s="55"/>
      <c r="S14" s="47"/>
    </row>
    <row r="15" spans="1:19" ht="13.5" customHeight="1">
      <c r="A15" s="42" t="s">
        <v>67</v>
      </c>
      <c r="B15" s="34" t="s">
        <v>69</v>
      </c>
      <c r="C15" s="36" t="s">
        <v>71</v>
      </c>
      <c r="D15" s="54">
        <v>24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/>
      <c r="S15" s="47"/>
    </row>
    <row r="16" spans="1:19" ht="13.5" customHeight="1">
      <c r="A16" s="42" t="s">
        <v>67</v>
      </c>
      <c r="B16" s="34" t="s">
        <v>69</v>
      </c>
      <c r="C16" s="36" t="s">
        <v>72</v>
      </c>
      <c r="D16" s="54">
        <v>37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  <c r="S16" s="47"/>
    </row>
    <row r="17" spans="1:19" ht="13.5" customHeight="1">
      <c r="A17" s="42" t="s">
        <v>73</v>
      </c>
      <c r="B17" s="34" t="s">
        <v>60</v>
      </c>
      <c r="C17" s="36" t="s">
        <v>74</v>
      </c>
      <c r="D17" s="54" t="s">
        <v>0</v>
      </c>
      <c r="E17" s="54"/>
      <c r="F17" s="54"/>
      <c r="G17" s="54"/>
      <c r="H17" s="54"/>
      <c r="I17" s="54"/>
      <c r="J17" s="54"/>
      <c r="K17" s="54"/>
      <c r="L17" s="54"/>
      <c r="M17" s="54">
        <v>132</v>
      </c>
      <c r="N17" s="54"/>
      <c r="O17" s="54"/>
      <c r="P17" s="54"/>
      <c r="Q17" s="54"/>
      <c r="R17" s="55"/>
      <c r="S17" s="47"/>
    </row>
    <row r="18" spans="1:19" ht="13.5" customHeight="1">
      <c r="A18" s="42" t="s">
        <v>86</v>
      </c>
      <c r="B18" s="34" t="s">
        <v>57</v>
      </c>
      <c r="C18" s="36" t="s">
        <v>75</v>
      </c>
      <c r="D18" s="54" t="s">
        <v>0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>
        <v>195</v>
      </c>
      <c r="S18" s="47"/>
    </row>
    <row r="19" spans="1:19" ht="13.5" customHeight="1">
      <c r="A19" s="42" t="s">
        <v>77</v>
      </c>
      <c r="B19" s="34" t="s">
        <v>60</v>
      </c>
      <c r="C19" s="36" t="s">
        <v>76</v>
      </c>
      <c r="D19" s="54" t="s">
        <v>0</v>
      </c>
      <c r="E19" s="54"/>
      <c r="F19" s="54"/>
      <c r="G19" s="54"/>
      <c r="H19" s="54"/>
      <c r="I19" s="54"/>
      <c r="J19" s="54"/>
      <c r="K19" s="54">
        <v>6</v>
      </c>
      <c r="L19" s="54"/>
      <c r="M19" s="54"/>
      <c r="N19" s="54"/>
      <c r="O19" s="54"/>
      <c r="P19" s="54"/>
      <c r="Q19" s="54"/>
      <c r="R19" s="55"/>
      <c r="S19" s="47"/>
    </row>
    <row r="20" spans="1:19" ht="13.5" customHeight="1">
      <c r="A20" s="42" t="s">
        <v>87</v>
      </c>
      <c r="B20" s="34" t="s">
        <v>60</v>
      </c>
      <c r="C20" s="36" t="s">
        <v>88</v>
      </c>
      <c r="D20" s="54" t="s">
        <v>0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>
        <v>40</v>
      </c>
      <c r="R20" s="55"/>
      <c r="S20" s="47"/>
    </row>
    <row r="21" spans="1:19" ht="13.5" customHeight="1">
      <c r="A21" s="61" t="s">
        <v>92</v>
      </c>
      <c r="B21" s="62" t="s">
        <v>69</v>
      </c>
      <c r="C21" s="63" t="s">
        <v>107</v>
      </c>
      <c r="D21" s="60" t="s">
        <v>0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>
        <v>225</v>
      </c>
      <c r="P21" s="60"/>
      <c r="Q21" s="60"/>
      <c r="R21" s="64"/>
      <c r="S21" s="47"/>
    </row>
    <row r="22" spans="1:19" ht="13.5" customHeight="1">
      <c r="A22" s="42" t="s">
        <v>95</v>
      </c>
      <c r="B22" s="34" t="s">
        <v>69</v>
      </c>
      <c r="C22" s="36" t="s">
        <v>96</v>
      </c>
      <c r="D22" s="54" t="s">
        <v>0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>
        <v>147</v>
      </c>
      <c r="Q22" s="54"/>
      <c r="R22" s="55"/>
      <c r="S22" s="47"/>
    </row>
    <row r="23" spans="1:19" ht="13.5" customHeight="1">
      <c r="A23" s="42" t="s">
        <v>0</v>
      </c>
      <c r="B23" s="34"/>
      <c r="C23" s="36" t="s">
        <v>0</v>
      </c>
      <c r="D23" s="54" t="s">
        <v>0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  <c r="S23" s="47"/>
    </row>
    <row r="24" spans="1:19" ht="13.5" customHeight="1">
      <c r="A24" s="42" t="s">
        <v>0</v>
      </c>
      <c r="B24" s="34"/>
      <c r="C24" s="37" t="s">
        <v>0</v>
      </c>
      <c r="D24" s="54" t="s">
        <v>0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  <c r="S24" s="47"/>
    </row>
    <row r="25" spans="1:19" ht="13.5" customHeight="1">
      <c r="A25" s="42" t="s">
        <v>0</v>
      </c>
      <c r="B25" s="34"/>
      <c r="C25" s="37" t="s">
        <v>0</v>
      </c>
      <c r="D25" s="54" t="s">
        <v>0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/>
      <c r="S25" s="47"/>
    </row>
    <row r="26" spans="1:19" ht="13.5" customHeight="1">
      <c r="A26" s="42" t="s">
        <v>0</v>
      </c>
      <c r="B26" s="34"/>
      <c r="C26" s="37" t="s">
        <v>0</v>
      </c>
      <c r="D26" s="54" t="s">
        <v>0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  <c r="S26" s="47"/>
    </row>
    <row r="27" spans="1:19" ht="13.5" customHeight="1" thickBot="1">
      <c r="A27" s="43" t="s">
        <v>0</v>
      </c>
      <c r="B27" s="44"/>
      <c r="C27" s="45"/>
      <c r="D27" s="56" t="s">
        <v>0</v>
      </c>
      <c r="E27" s="56" t="s">
        <v>0</v>
      </c>
      <c r="F27" s="56" t="s">
        <v>0</v>
      </c>
      <c r="G27" s="56" t="s">
        <v>0</v>
      </c>
      <c r="H27" s="56" t="s">
        <v>0</v>
      </c>
      <c r="I27" s="56" t="s">
        <v>0</v>
      </c>
      <c r="J27" s="56" t="s">
        <v>0</v>
      </c>
      <c r="K27" s="56" t="s">
        <v>0</v>
      </c>
      <c r="L27" s="56" t="s">
        <v>0</v>
      </c>
      <c r="M27" s="56" t="s">
        <v>0</v>
      </c>
      <c r="N27" s="56" t="s">
        <v>0</v>
      </c>
      <c r="O27" s="56"/>
      <c r="P27" s="56"/>
      <c r="Q27" s="56"/>
      <c r="R27" s="57" t="s">
        <v>0</v>
      </c>
      <c r="S27" s="47"/>
    </row>
    <row r="28" spans="1:18" ht="19.5" customHeight="1">
      <c r="A28" s="128" t="s">
        <v>78</v>
      </c>
      <c r="B28" s="129"/>
      <c r="C28" s="130"/>
      <c r="D28" s="58">
        <f aca="true" t="shared" si="0" ref="D28:R28">SUM(D4:D27)</f>
        <v>61</v>
      </c>
      <c r="E28" s="58">
        <f t="shared" si="0"/>
        <v>59</v>
      </c>
      <c r="F28" s="58">
        <f t="shared" si="0"/>
        <v>97</v>
      </c>
      <c r="G28" s="58">
        <f t="shared" si="0"/>
        <v>12</v>
      </c>
      <c r="H28" s="58">
        <f t="shared" si="0"/>
        <v>16</v>
      </c>
      <c r="I28" s="58">
        <f t="shared" si="0"/>
        <v>126</v>
      </c>
      <c r="J28" s="58">
        <f t="shared" si="0"/>
        <v>54</v>
      </c>
      <c r="K28" s="58">
        <f t="shared" si="0"/>
        <v>54</v>
      </c>
      <c r="L28" s="58">
        <f t="shared" si="0"/>
        <v>0</v>
      </c>
      <c r="M28" s="58">
        <f t="shared" si="0"/>
        <v>132</v>
      </c>
      <c r="N28" s="58">
        <f t="shared" si="0"/>
        <v>18</v>
      </c>
      <c r="O28" s="58"/>
      <c r="P28" s="58"/>
      <c r="Q28" s="58"/>
      <c r="R28" s="59">
        <f t="shared" si="0"/>
        <v>195</v>
      </c>
    </row>
    <row r="29" spans="1:18" ht="19.5" customHeight="1" thickBot="1">
      <c r="A29" s="125" t="s">
        <v>79</v>
      </c>
      <c r="B29" s="126"/>
      <c r="C29" s="127"/>
      <c r="D29" s="116">
        <f>SUM(D28:R28)</f>
        <v>824</v>
      </c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8"/>
    </row>
    <row r="30" spans="1:18" ht="12.75">
      <c r="A30" s="31"/>
      <c r="B30" s="3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6"/>
    </row>
    <row r="31" spans="1:18" ht="15.75">
      <c r="A31" s="31"/>
      <c r="B31" s="114" t="s">
        <v>108</v>
      </c>
      <c r="C31" s="11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6"/>
    </row>
    <row r="32" spans="1:18" ht="15">
      <c r="A32" s="31"/>
      <c r="B32" s="38" t="s">
        <v>57</v>
      </c>
      <c r="C32" s="39" t="s">
        <v>80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6"/>
    </row>
    <row r="33" spans="1:18" ht="15">
      <c r="A33" s="31"/>
      <c r="B33" s="38" t="s">
        <v>69</v>
      </c>
      <c r="C33" s="39" t="s">
        <v>81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6"/>
    </row>
    <row r="34" spans="1:18" ht="15">
      <c r="A34" s="31"/>
      <c r="B34" s="38" t="s">
        <v>60</v>
      </c>
      <c r="C34" s="39" t="s">
        <v>82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6"/>
    </row>
    <row r="35" spans="1:18" ht="12.75">
      <c r="A35" s="31"/>
      <c r="B35" s="3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6"/>
    </row>
  </sheetData>
  <mergeCells count="6">
    <mergeCell ref="B31:C31"/>
    <mergeCell ref="D29:R29"/>
    <mergeCell ref="A2:R2"/>
    <mergeCell ref="A1:R1"/>
    <mergeCell ref="A29:C29"/>
    <mergeCell ref="A28:C2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Suso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Suso</dc:creator>
  <cp:keywords/>
  <dc:description/>
  <cp:lastModifiedBy>admin</cp:lastModifiedBy>
  <cp:lastPrinted>2009-11-27T13:19:32Z</cp:lastPrinted>
  <dcterms:created xsi:type="dcterms:W3CDTF">1997-01-16T22:59:01Z</dcterms:created>
  <dcterms:modified xsi:type="dcterms:W3CDTF">2009-12-07T07:26:11Z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